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19200" windowHeight="9010"/>
  </bookViews>
  <sheets>
    <sheet name="R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8" i="1" s="1"/>
  <c r="F27" i="1"/>
  <c r="F28" i="1" s="1"/>
  <c r="D27" i="1"/>
  <c r="C27" i="1"/>
  <c r="H26" i="1"/>
  <c r="E26" i="1"/>
  <c r="I26" i="1" s="1"/>
  <c r="H25" i="1"/>
  <c r="E25" i="1"/>
  <c r="I25" i="1" s="1"/>
  <c r="H24" i="1"/>
  <c r="E24" i="1"/>
  <c r="I24" i="1" s="1"/>
  <c r="H23" i="1"/>
  <c r="E23" i="1"/>
  <c r="I23" i="1" s="1"/>
  <c r="H22" i="1"/>
  <c r="E22" i="1"/>
  <c r="H21" i="1"/>
  <c r="E21" i="1"/>
  <c r="I21" i="1" s="1"/>
  <c r="H20" i="1"/>
  <c r="E20" i="1"/>
  <c r="I20" i="1" s="1"/>
  <c r="H19" i="1"/>
  <c r="E19" i="1"/>
  <c r="I19" i="1" s="1"/>
  <c r="H18" i="1"/>
  <c r="E18" i="1"/>
  <c r="I18" i="1" s="1"/>
  <c r="H17" i="1"/>
  <c r="E17" i="1"/>
  <c r="I17" i="1" s="1"/>
  <c r="H16" i="1"/>
  <c r="E16" i="1"/>
  <c r="I16" i="1" s="1"/>
  <c r="H15" i="1"/>
  <c r="E15" i="1"/>
  <c r="I15" i="1" s="1"/>
  <c r="H14" i="1"/>
  <c r="E14" i="1"/>
  <c r="I14" i="1" s="1"/>
  <c r="H13" i="1"/>
  <c r="E13" i="1"/>
  <c r="I13" i="1" s="1"/>
  <c r="H12" i="1"/>
  <c r="E12" i="1"/>
  <c r="I12" i="1" s="1"/>
  <c r="H11" i="1"/>
  <c r="E11" i="1"/>
  <c r="I11" i="1" s="1"/>
  <c r="H10" i="1"/>
  <c r="E10" i="1"/>
  <c r="I10" i="1" s="1"/>
  <c r="H9" i="1"/>
  <c r="E9" i="1"/>
  <c r="I9" i="1" s="1"/>
  <c r="H8" i="1"/>
  <c r="E8" i="1"/>
  <c r="I8" i="1" s="1"/>
  <c r="H7" i="1"/>
  <c r="E7" i="1"/>
  <c r="I7" i="1" s="1"/>
  <c r="H6" i="1"/>
  <c r="E6" i="1"/>
  <c r="I6" i="1" s="1"/>
  <c r="H5" i="1"/>
  <c r="E5" i="1"/>
  <c r="I5" i="1" s="1"/>
  <c r="H4" i="1"/>
  <c r="E4" i="1"/>
  <c r="I4" i="1" s="1"/>
  <c r="H3" i="1"/>
  <c r="E3" i="1"/>
  <c r="I22" i="1" l="1"/>
  <c r="E27" i="1"/>
  <c r="H27" i="1"/>
  <c r="H28" i="1"/>
  <c r="I3" i="1"/>
  <c r="I27" i="1" s="1"/>
</calcChain>
</file>

<file path=xl/sharedStrings.xml><?xml version="1.0" encoding="utf-8"?>
<sst xmlns="http://schemas.openxmlformats.org/spreadsheetml/2006/main" count="39" uniqueCount="33">
  <si>
    <t>引渡数</t>
  </si>
  <si>
    <t>保存数</t>
  </si>
  <si>
    <t>廃棄数</t>
  </si>
  <si>
    <t>30年</t>
    <phoneticPr fontId="2"/>
  </si>
  <si>
    <t>10年</t>
    <phoneticPr fontId="2"/>
  </si>
  <si>
    <t>小計</t>
  </si>
  <si>
    <t>政策局</t>
    <rPh sb="0" eb="2">
      <t>セイサク</t>
    </rPh>
    <rPh sb="2" eb="3">
      <t>キョク</t>
    </rPh>
    <phoneticPr fontId="6"/>
  </si>
  <si>
    <t>総務局</t>
    <rPh sb="0" eb="2">
      <t>ソウム</t>
    </rPh>
    <rPh sb="2" eb="3">
      <t>キョク</t>
    </rPh>
    <phoneticPr fontId="6"/>
  </si>
  <si>
    <t>くらし安全防災局</t>
    <rPh sb="3" eb="5">
      <t>アンゼン</t>
    </rPh>
    <rPh sb="5" eb="7">
      <t>ボウサイ</t>
    </rPh>
    <rPh sb="7" eb="8">
      <t>キョク</t>
    </rPh>
    <phoneticPr fontId="4"/>
  </si>
  <si>
    <t>文化スポーツ観光局</t>
    <rPh sb="0" eb="2">
      <t>ブンカ</t>
    </rPh>
    <rPh sb="6" eb="9">
      <t>カンコウキョク</t>
    </rPh>
    <phoneticPr fontId="4"/>
  </si>
  <si>
    <t>環境農政局</t>
    <rPh sb="0" eb="2">
      <t>カンキョウ</t>
    </rPh>
    <rPh sb="2" eb="5">
      <t>ノウセイキョク</t>
    </rPh>
    <phoneticPr fontId="6"/>
  </si>
  <si>
    <t>福祉子どもみらい局</t>
    <rPh sb="0" eb="2">
      <t>フクシ</t>
    </rPh>
    <rPh sb="2" eb="3">
      <t>コ</t>
    </rPh>
    <rPh sb="8" eb="9">
      <t>キョク</t>
    </rPh>
    <phoneticPr fontId="6"/>
  </si>
  <si>
    <t>健康医療局</t>
    <rPh sb="0" eb="2">
      <t>ケンコウ</t>
    </rPh>
    <rPh sb="2" eb="4">
      <t>イリョウ</t>
    </rPh>
    <rPh sb="4" eb="5">
      <t>キョク</t>
    </rPh>
    <phoneticPr fontId="6"/>
  </si>
  <si>
    <t>産業労働局</t>
    <rPh sb="0" eb="2">
      <t>サンギョウ</t>
    </rPh>
    <rPh sb="2" eb="4">
      <t>ロウドウ</t>
    </rPh>
    <rPh sb="4" eb="5">
      <t>キョク</t>
    </rPh>
    <phoneticPr fontId="6"/>
  </si>
  <si>
    <t>県土整備局</t>
    <rPh sb="0" eb="1">
      <t>ケン</t>
    </rPh>
    <rPh sb="1" eb="2">
      <t>ド</t>
    </rPh>
    <rPh sb="2" eb="4">
      <t>セイビ</t>
    </rPh>
    <rPh sb="4" eb="5">
      <t>キョク</t>
    </rPh>
    <phoneticPr fontId="6"/>
  </si>
  <si>
    <t>会計局</t>
    <rPh sb="0" eb="2">
      <t>カイケイ</t>
    </rPh>
    <rPh sb="2" eb="3">
      <t>キョク</t>
    </rPh>
    <phoneticPr fontId="6"/>
  </si>
  <si>
    <t>地域県政総合センター等</t>
    <rPh sb="0" eb="2">
      <t>チイキ</t>
    </rPh>
    <rPh sb="2" eb="4">
      <t>ケンセイ</t>
    </rPh>
    <rPh sb="4" eb="6">
      <t>ソウゴウ</t>
    </rPh>
    <rPh sb="10" eb="11">
      <t>トウ</t>
    </rPh>
    <phoneticPr fontId="6"/>
  </si>
  <si>
    <t>企業局</t>
    <rPh sb="0" eb="2">
      <t>キギョウ</t>
    </rPh>
    <rPh sb="2" eb="3">
      <t>キョク</t>
    </rPh>
    <phoneticPr fontId="6"/>
  </si>
  <si>
    <t>議会局</t>
    <rPh sb="0" eb="2">
      <t>ギカイ</t>
    </rPh>
    <rPh sb="2" eb="3">
      <t>キョク</t>
    </rPh>
    <phoneticPr fontId="6"/>
  </si>
  <si>
    <t>教育局</t>
    <rPh sb="0" eb="2">
      <t>キョウイク</t>
    </rPh>
    <rPh sb="2" eb="3">
      <t>キョク</t>
    </rPh>
    <phoneticPr fontId="6"/>
  </si>
  <si>
    <t>人事委員会</t>
    <rPh sb="0" eb="2">
      <t>ジンジ</t>
    </rPh>
    <rPh sb="2" eb="4">
      <t>イイン</t>
    </rPh>
    <rPh sb="4" eb="5">
      <t>カイ</t>
    </rPh>
    <phoneticPr fontId="6"/>
  </si>
  <si>
    <t>監査事務局</t>
    <rPh sb="0" eb="2">
      <t>カンサ</t>
    </rPh>
    <rPh sb="2" eb="5">
      <t>ジムキョク</t>
    </rPh>
    <phoneticPr fontId="6"/>
  </si>
  <si>
    <t>労働委員会</t>
    <rPh sb="0" eb="2">
      <t>ロウドウ</t>
    </rPh>
    <rPh sb="2" eb="5">
      <t>イインカイ</t>
    </rPh>
    <phoneticPr fontId="6"/>
  </si>
  <si>
    <t>選挙管理委員会</t>
    <rPh sb="0" eb="7">
      <t>センキョカンリイインカイ</t>
    </rPh>
    <phoneticPr fontId="6"/>
  </si>
  <si>
    <t>収用委員会</t>
    <rPh sb="0" eb="1">
      <t>シュウヨウ</t>
    </rPh>
    <rPh sb="1" eb="2">
      <t>ヨウ</t>
    </rPh>
    <rPh sb="2" eb="5">
      <t>イインカイ</t>
    </rPh>
    <phoneticPr fontId="6"/>
  </si>
  <si>
    <t>海区漁業調整委員会</t>
    <rPh sb="0" eb="2">
      <t>カイク</t>
    </rPh>
    <rPh sb="2" eb="4">
      <t>ギョギョウ</t>
    </rPh>
    <rPh sb="4" eb="6">
      <t>チョウセイ</t>
    </rPh>
    <rPh sb="6" eb="9">
      <t>イインカイ</t>
    </rPh>
    <phoneticPr fontId="4"/>
  </si>
  <si>
    <t>内水面漁場管理委員会</t>
    <rPh sb="0" eb="1">
      <t>ナイ</t>
    </rPh>
    <rPh sb="1" eb="3">
      <t>スイメン</t>
    </rPh>
    <rPh sb="3" eb="5">
      <t>ギョジョウ</t>
    </rPh>
    <rPh sb="5" eb="7">
      <t>カンリ</t>
    </rPh>
    <rPh sb="7" eb="10">
      <t>イインカイ</t>
    </rPh>
    <phoneticPr fontId="4"/>
  </si>
  <si>
    <t>(独)県立病院機構</t>
    <rPh sb="1" eb="2">
      <t>ドク</t>
    </rPh>
    <rPh sb="3" eb="5">
      <t>ケンリツ</t>
    </rPh>
    <rPh sb="5" eb="7">
      <t>ビョウイン</t>
    </rPh>
    <rPh sb="7" eb="9">
      <t>キコウ</t>
    </rPh>
    <phoneticPr fontId="4"/>
  </si>
  <si>
    <t>(独)保健福祉大学</t>
    <rPh sb="1" eb="2">
      <t>ドク</t>
    </rPh>
    <rPh sb="3" eb="5">
      <t>ホケン</t>
    </rPh>
    <rPh sb="5" eb="7">
      <t>フクシ</t>
    </rPh>
    <rPh sb="7" eb="9">
      <t>ダイガク</t>
    </rPh>
    <phoneticPr fontId="4"/>
  </si>
  <si>
    <t>(独)産業技術総合研究所</t>
    <rPh sb="1" eb="2">
      <t>ドク</t>
    </rPh>
    <rPh sb="3" eb="5">
      <t>サンギョウ</t>
    </rPh>
    <rPh sb="5" eb="7">
      <t>ギジュツ</t>
    </rPh>
    <rPh sb="7" eb="9">
      <t>ソウゴウ</t>
    </rPh>
    <rPh sb="9" eb="12">
      <t>ケンキュウジョ</t>
    </rPh>
    <phoneticPr fontId="4"/>
  </si>
  <si>
    <t>計</t>
    <rPh sb="0" eb="1">
      <t>ケイ</t>
    </rPh>
    <phoneticPr fontId="2"/>
  </si>
  <si>
    <t>選別率(保存率)</t>
    <rPh sb="0" eb="2">
      <t>センベツ</t>
    </rPh>
    <rPh sb="2" eb="3">
      <t>リツ</t>
    </rPh>
    <rPh sb="4" eb="6">
      <t>ホゾン</t>
    </rPh>
    <rPh sb="6" eb="7">
      <t>リツ</t>
    </rPh>
    <phoneticPr fontId="2"/>
  </si>
  <si>
    <t>---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</si>
</sst>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vertical="center" shrinkToFit="1"/>
    </xf>
    <xf numFmtId="176" fontId="3" fillId="0" borderId="4" xfId="1" applyNumberFormat="1" applyFont="1" applyBorder="1">
      <alignment vertical="center"/>
    </xf>
    <xf numFmtId="176" fontId="3" fillId="0" borderId="5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0" fontId="3" fillId="0" borderId="6" xfId="1" applyFont="1" applyBorder="1" applyAlignment="1">
      <alignment horizontal="center" vertical="center" shrinkToFit="1"/>
    </xf>
    <xf numFmtId="176" fontId="3" fillId="0" borderId="7" xfId="1" applyNumberFormat="1" applyFont="1" applyBorder="1">
      <alignment vertical="center"/>
    </xf>
    <xf numFmtId="176" fontId="3" fillId="0" borderId="8" xfId="1" applyNumberFormat="1" applyFont="1" applyBorder="1">
      <alignment vertical="center"/>
    </xf>
    <xf numFmtId="176" fontId="3" fillId="0" borderId="6" xfId="1" applyNumberFormat="1" applyFont="1" applyBorder="1">
      <alignment vertical="center"/>
    </xf>
    <xf numFmtId="0" fontId="5" fillId="0" borderId="2" xfId="1" applyFont="1" applyBorder="1" applyAlignment="1">
      <alignment horizontal="center" vertical="center" shrinkToFit="1"/>
    </xf>
    <xf numFmtId="176" fontId="3" fillId="0" borderId="4" xfId="1" quotePrefix="1" applyNumberFormat="1" applyFont="1" applyBorder="1" applyAlignment="1">
      <alignment horizontal="center" vertical="center"/>
    </xf>
    <xf numFmtId="176" fontId="3" fillId="0" borderId="5" xfId="1" quotePrefix="1" applyNumberFormat="1" applyFont="1" applyBorder="1" applyAlignment="1">
      <alignment horizontal="center" vertical="center"/>
    </xf>
    <xf numFmtId="176" fontId="3" fillId="0" borderId="2" xfId="1" quotePrefix="1" applyNumberFormat="1" applyFont="1" applyBorder="1" applyAlignment="1">
      <alignment horizontal="center" vertical="center"/>
    </xf>
    <xf numFmtId="10" fontId="3" fillId="0" borderId="4" xfId="1" applyNumberFormat="1" applyFont="1" applyBorder="1">
      <alignment vertical="center"/>
    </xf>
    <xf numFmtId="10" fontId="3" fillId="0" borderId="5" xfId="1" applyNumberFormat="1" applyFont="1" applyBorder="1">
      <alignment vertical="center"/>
    </xf>
    <xf numFmtId="10" fontId="3" fillId="0" borderId="2" xfId="1" applyNumberFormat="1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8"/>
  <sheetViews>
    <sheetView tabSelected="1" workbookViewId="0">
      <pane ySplit="2" topLeftCell="A3" activePane="bottomLeft" state="frozen"/>
      <selection pane="bottomLeft" activeCell="A4" sqref="A4"/>
    </sheetView>
  </sheetViews>
  <sheetFormatPr defaultColWidth="8.25" defaultRowHeight="13" x14ac:dyDescent="0.2"/>
  <cols>
    <col min="1" max="1" width="1.25" style="1" customWidth="1"/>
    <col min="2" max="2" width="16.83203125" style="1" bestFit="1" customWidth="1"/>
    <col min="3" max="8" width="8.25" style="1"/>
    <col min="9" max="9" width="9.58203125" style="1" bestFit="1" customWidth="1"/>
    <col min="10" max="16384" width="8.25" style="1"/>
  </cols>
  <sheetData>
    <row r="1" spans="2:9" x14ac:dyDescent="0.2">
      <c r="B1" s="2"/>
      <c r="C1" s="3" t="s">
        <v>0</v>
      </c>
      <c r="D1" s="3"/>
      <c r="E1" s="3"/>
      <c r="F1" s="3" t="s">
        <v>1</v>
      </c>
      <c r="G1" s="3"/>
      <c r="H1" s="3"/>
      <c r="I1" s="4" t="s">
        <v>2</v>
      </c>
    </row>
    <row r="2" spans="2:9" x14ac:dyDescent="0.2">
      <c r="B2" s="5"/>
      <c r="C2" s="6" t="s">
        <v>3</v>
      </c>
      <c r="D2" s="7" t="s">
        <v>4</v>
      </c>
      <c r="E2" s="8" t="s">
        <v>5</v>
      </c>
      <c r="F2" s="6" t="s">
        <v>3</v>
      </c>
      <c r="G2" s="7" t="s">
        <v>4</v>
      </c>
      <c r="H2" s="8" t="s">
        <v>5</v>
      </c>
      <c r="I2" s="9"/>
    </row>
    <row r="3" spans="2:9" ht="20.149999999999999" customHeight="1" x14ac:dyDescent="0.2">
      <c r="B3" s="10" t="s">
        <v>6</v>
      </c>
      <c r="C3" s="11">
        <v>60</v>
      </c>
      <c r="D3" s="12">
        <v>35</v>
      </c>
      <c r="E3" s="13">
        <f t="shared" ref="E3:E26" si="0">SUM(C3:D3)</f>
        <v>95</v>
      </c>
      <c r="F3" s="11">
        <v>35</v>
      </c>
      <c r="G3" s="12">
        <v>18</v>
      </c>
      <c r="H3" s="13">
        <f t="shared" ref="H3:H26" si="1">SUM(F3:G3)</f>
        <v>53</v>
      </c>
      <c r="I3" s="13">
        <f t="shared" ref="I3:I26" si="2">E3-H3</f>
        <v>42</v>
      </c>
    </row>
    <row r="4" spans="2:9" ht="20.149999999999999" customHeight="1" x14ac:dyDescent="0.2">
      <c r="B4" s="10" t="s">
        <v>7</v>
      </c>
      <c r="C4" s="11">
        <v>183</v>
      </c>
      <c r="D4" s="12">
        <v>51</v>
      </c>
      <c r="E4" s="13">
        <f t="shared" si="0"/>
        <v>234</v>
      </c>
      <c r="F4" s="11">
        <v>110</v>
      </c>
      <c r="G4" s="12">
        <v>34</v>
      </c>
      <c r="H4" s="13">
        <f t="shared" si="1"/>
        <v>144</v>
      </c>
      <c r="I4" s="13">
        <f t="shared" si="2"/>
        <v>90</v>
      </c>
    </row>
    <row r="5" spans="2:9" ht="20.149999999999999" customHeight="1" x14ac:dyDescent="0.2">
      <c r="B5" s="10" t="s">
        <v>8</v>
      </c>
      <c r="C5" s="11">
        <v>129</v>
      </c>
      <c r="D5" s="12">
        <v>56</v>
      </c>
      <c r="E5" s="13">
        <f t="shared" si="0"/>
        <v>185</v>
      </c>
      <c r="F5" s="11">
        <v>12</v>
      </c>
      <c r="G5" s="12">
        <v>21</v>
      </c>
      <c r="H5" s="13">
        <f t="shared" si="1"/>
        <v>33</v>
      </c>
      <c r="I5" s="13">
        <f t="shared" si="2"/>
        <v>152</v>
      </c>
    </row>
    <row r="6" spans="2:9" ht="20.149999999999999" customHeight="1" x14ac:dyDescent="0.2">
      <c r="B6" s="10" t="s">
        <v>9</v>
      </c>
      <c r="C6" s="11">
        <v>2</v>
      </c>
      <c r="D6" s="12">
        <v>11</v>
      </c>
      <c r="E6" s="13">
        <f t="shared" si="0"/>
        <v>13</v>
      </c>
      <c r="F6" s="11">
        <v>1</v>
      </c>
      <c r="G6" s="12">
        <v>3</v>
      </c>
      <c r="H6" s="13">
        <f t="shared" si="1"/>
        <v>4</v>
      </c>
      <c r="I6" s="13">
        <f t="shared" si="2"/>
        <v>9</v>
      </c>
    </row>
    <row r="7" spans="2:9" ht="20.149999999999999" customHeight="1" x14ac:dyDescent="0.2">
      <c r="B7" s="10" t="s">
        <v>10</v>
      </c>
      <c r="C7" s="11">
        <v>264</v>
      </c>
      <c r="D7" s="12">
        <v>509</v>
      </c>
      <c r="E7" s="13">
        <f t="shared" si="0"/>
        <v>773</v>
      </c>
      <c r="F7" s="11">
        <v>240</v>
      </c>
      <c r="G7" s="12">
        <v>118</v>
      </c>
      <c r="H7" s="13">
        <f t="shared" si="1"/>
        <v>358</v>
      </c>
      <c r="I7" s="13">
        <f t="shared" si="2"/>
        <v>415</v>
      </c>
    </row>
    <row r="8" spans="2:9" ht="20.149999999999999" customHeight="1" x14ac:dyDescent="0.2">
      <c r="B8" s="10" t="s">
        <v>11</v>
      </c>
      <c r="C8" s="11">
        <v>433</v>
      </c>
      <c r="D8" s="12">
        <v>174</v>
      </c>
      <c r="E8" s="13">
        <f t="shared" si="0"/>
        <v>607</v>
      </c>
      <c r="F8" s="11">
        <v>368</v>
      </c>
      <c r="G8" s="12">
        <v>21</v>
      </c>
      <c r="H8" s="13">
        <f t="shared" si="1"/>
        <v>389</v>
      </c>
      <c r="I8" s="13">
        <f t="shared" si="2"/>
        <v>218</v>
      </c>
    </row>
    <row r="9" spans="2:9" ht="20.149999999999999" customHeight="1" x14ac:dyDescent="0.2">
      <c r="B9" s="10" t="s">
        <v>12</v>
      </c>
      <c r="C9" s="11">
        <v>96</v>
      </c>
      <c r="D9" s="12">
        <v>27</v>
      </c>
      <c r="E9" s="13">
        <f t="shared" si="0"/>
        <v>123</v>
      </c>
      <c r="F9" s="11">
        <v>56</v>
      </c>
      <c r="G9" s="12">
        <v>6</v>
      </c>
      <c r="H9" s="13">
        <f t="shared" si="1"/>
        <v>62</v>
      </c>
      <c r="I9" s="13">
        <f t="shared" si="2"/>
        <v>61</v>
      </c>
    </row>
    <row r="10" spans="2:9" ht="20.149999999999999" customHeight="1" x14ac:dyDescent="0.2">
      <c r="B10" s="10" t="s">
        <v>13</v>
      </c>
      <c r="C10" s="11">
        <v>5</v>
      </c>
      <c r="D10" s="12">
        <v>97</v>
      </c>
      <c r="E10" s="13">
        <f t="shared" si="0"/>
        <v>102</v>
      </c>
      <c r="F10" s="11">
        <v>2</v>
      </c>
      <c r="G10" s="12">
        <v>32</v>
      </c>
      <c r="H10" s="13">
        <f t="shared" si="1"/>
        <v>34</v>
      </c>
      <c r="I10" s="13">
        <f t="shared" si="2"/>
        <v>68</v>
      </c>
    </row>
    <row r="11" spans="2:9" ht="20.149999999999999" customHeight="1" x14ac:dyDescent="0.2">
      <c r="B11" s="10" t="s">
        <v>14</v>
      </c>
      <c r="C11" s="14">
        <v>732</v>
      </c>
      <c r="D11" s="15">
        <v>152</v>
      </c>
      <c r="E11" s="13">
        <f t="shared" si="0"/>
        <v>884</v>
      </c>
      <c r="F11" s="11">
        <v>636</v>
      </c>
      <c r="G11" s="12">
        <v>75</v>
      </c>
      <c r="H11" s="13">
        <f t="shared" si="1"/>
        <v>711</v>
      </c>
      <c r="I11" s="13">
        <f t="shared" si="2"/>
        <v>173</v>
      </c>
    </row>
    <row r="12" spans="2:9" ht="20.149999999999999" customHeight="1" x14ac:dyDescent="0.2">
      <c r="B12" s="10" t="s">
        <v>15</v>
      </c>
      <c r="C12" s="11">
        <v>0</v>
      </c>
      <c r="D12" s="12">
        <v>0</v>
      </c>
      <c r="E12" s="13">
        <f t="shared" si="0"/>
        <v>0</v>
      </c>
      <c r="F12" s="11">
        <v>0</v>
      </c>
      <c r="G12" s="12">
        <v>0</v>
      </c>
      <c r="H12" s="13">
        <f t="shared" si="1"/>
        <v>0</v>
      </c>
      <c r="I12" s="13">
        <f t="shared" si="2"/>
        <v>0</v>
      </c>
    </row>
    <row r="13" spans="2:9" ht="20.149999999999999" customHeight="1" x14ac:dyDescent="0.2">
      <c r="B13" s="10" t="s">
        <v>16</v>
      </c>
      <c r="C13" s="11">
        <v>0</v>
      </c>
      <c r="D13" s="12">
        <v>0</v>
      </c>
      <c r="E13" s="13">
        <f t="shared" si="0"/>
        <v>0</v>
      </c>
      <c r="F13" s="11">
        <v>0</v>
      </c>
      <c r="G13" s="12">
        <v>0</v>
      </c>
      <c r="H13" s="13">
        <f t="shared" si="1"/>
        <v>0</v>
      </c>
      <c r="I13" s="13">
        <f t="shared" si="2"/>
        <v>0</v>
      </c>
    </row>
    <row r="14" spans="2:9" ht="20.149999999999999" customHeight="1" x14ac:dyDescent="0.2">
      <c r="B14" s="10" t="s">
        <v>17</v>
      </c>
      <c r="C14" s="11">
        <v>98</v>
      </c>
      <c r="D14" s="12">
        <v>7</v>
      </c>
      <c r="E14" s="13">
        <f t="shared" si="0"/>
        <v>105</v>
      </c>
      <c r="F14" s="11">
        <v>4</v>
      </c>
      <c r="G14" s="12">
        <v>0</v>
      </c>
      <c r="H14" s="13">
        <f t="shared" si="1"/>
        <v>4</v>
      </c>
      <c r="I14" s="13">
        <f t="shared" si="2"/>
        <v>101</v>
      </c>
    </row>
    <row r="15" spans="2:9" ht="20.149999999999999" customHeight="1" x14ac:dyDescent="0.2">
      <c r="B15" s="10" t="s">
        <v>18</v>
      </c>
      <c r="C15" s="11">
        <v>7</v>
      </c>
      <c r="D15" s="12">
        <v>16</v>
      </c>
      <c r="E15" s="13">
        <f t="shared" si="0"/>
        <v>23</v>
      </c>
      <c r="F15" s="11">
        <v>5</v>
      </c>
      <c r="G15" s="12">
        <v>13</v>
      </c>
      <c r="H15" s="13">
        <f t="shared" si="1"/>
        <v>18</v>
      </c>
      <c r="I15" s="13">
        <f t="shared" si="2"/>
        <v>5</v>
      </c>
    </row>
    <row r="16" spans="2:9" ht="20.149999999999999" customHeight="1" x14ac:dyDescent="0.2">
      <c r="B16" s="10" t="s">
        <v>19</v>
      </c>
      <c r="C16" s="11">
        <v>121</v>
      </c>
      <c r="D16" s="12">
        <v>176</v>
      </c>
      <c r="E16" s="13">
        <f t="shared" si="0"/>
        <v>297</v>
      </c>
      <c r="F16" s="11">
        <v>32</v>
      </c>
      <c r="G16" s="12">
        <v>3</v>
      </c>
      <c r="H16" s="13">
        <f t="shared" si="1"/>
        <v>35</v>
      </c>
      <c r="I16" s="13">
        <f t="shared" si="2"/>
        <v>262</v>
      </c>
    </row>
    <row r="17" spans="2:9" ht="20.149999999999999" customHeight="1" x14ac:dyDescent="0.2">
      <c r="B17" s="10" t="s">
        <v>20</v>
      </c>
      <c r="C17" s="11">
        <v>1</v>
      </c>
      <c r="D17" s="12">
        <v>0</v>
      </c>
      <c r="E17" s="13">
        <f t="shared" si="0"/>
        <v>1</v>
      </c>
      <c r="F17" s="11">
        <v>1</v>
      </c>
      <c r="G17" s="12">
        <v>0</v>
      </c>
      <c r="H17" s="13">
        <f t="shared" si="1"/>
        <v>1</v>
      </c>
      <c r="I17" s="13">
        <f t="shared" si="2"/>
        <v>0</v>
      </c>
    </row>
    <row r="18" spans="2:9" ht="20.149999999999999" customHeight="1" x14ac:dyDescent="0.2">
      <c r="B18" s="10" t="s">
        <v>21</v>
      </c>
      <c r="C18" s="11">
        <v>0</v>
      </c>
      <c r="D18" s="12">
        <v>0</v>
      </c>
      <c r="E18" s="13">
        <f t="shared" si="0"/>
        <v>0</v>
      </c>
      <c r="F18" s="11">
        <v>0</v>
      </c>
      <c r="G18" s="12">
        <v>0</v>
      </c>
      <c r="H18" s="13">
        <f t="shared" si="1"/>
        <v>0</v>
      </c>
      <c r="I18" s="13">
        <f t="shared" si="2"/>
        <v>0</v>
      </c>
    </row>
    <row r="19" spans="2:9" ht="20.149999999999999" customHeight="1" x14ac:dyDescent="0.2">
      <c r="B19" s="10" t="s">
        <v>22</v>
      </c>
      <c r="C19" s="11">
        <v>2</v>
      </c>
      <c r="D19" s="12">
        <v>0</v>
      </c>
      <c r="E19" s="13">
        <f t="shared" si="0"/>
        <v>2</v>
      </c>
      <c r="F19" s="11">
        <v>2</v>
      </c>
      <c r="G19" s="12">
        <v>0</v>
      </c>
      <c r="H19" s="13">
        <f t="shared" si="1"/>
        <v>2</v>
      </c>
      <c r="I19" s="13">
        <f t="shared" si="2"/>
        <v>0</v>
      </c>
    </row>
    <row r="20" spans="2:9" ht="20.149999999999999" customHeight="1" x14ac:dyDescent="0.2">
      <c r="B20" s="10" t="s">
        <v>23</v>
      </c>
      <c r="C20" s="11">
        <v>69</v>
      </c>
      <c r="D20" s="12">
        <v>31</v>
      </c>
      <c r="E20" s="13">
        <f t="shared" si="0"/>
        <v>100</v>
      </c>
      <c r="F20" s="11">
        <v>52</v>
      </c>
      <c r="G20" s="12">
        <v>20</v>
      </c>
      <c r="H20" s="13">
        <f t="shared" si="1"/>
        <v>72</v>
      </c>
      <c r="I20" s="13">
        <f t="shared" si="2"/>
        <v>28</v>
      </c>
    </row>
    <row r="21" spans="2:9" ht="20.149999999999999" customHeight="1" x14ac:dyDescent="0.2">
      <c r="B21" s="10" t="s">
        <v>24</v>
      </c>
      <c r="C21" s="11">
        <v>16</v>
      </c>
      <c r="D21" s="12">
        <v>0</v>
      </c>
      <c r="E21" s="13">
        <f t="shared" si="0"/>
        <v>16</v>
      </c>
      <c r="F21" s="11">
        <v>16</v>
      </c>
      <c r="G21" s="12">
        <v>0</v>
      </c>
      <c r="H21" s="13">
        <f t="shared" si="1"/>
        <v>16</v>
      </c>
      <c r="I21" s="13">
        <f t="shared" si="2"/>
        <v>0</v>
      </c>
    </row>
    <row r="22" spans="2:9" ht="20.149999999999999" customHeight="1" x14ac:dyDescent="0.2">
      <c r="B22" s="10" t="s">
        <v>25</v>
      </c>
      <c r="C22" s="11">
        <v>0</v>
      </c>
      <c r="D22" s="12">
        <v>0</v>
      </c>
      <c r="E22" s="13">
        <f t="shared" si="0"/>
        <v>0</v>
      </c>
      <c r="F22" s="11">
        <v>0</v>
      </c>
      <c r="G22" s="12">
        <v>0</v>
      </c>
      <c r="H22" s="13">
        <f t="shared" si="1"/>
        <v>0</v>
      </c>
      <c r="I22" s="13">
        <f t="shared" si="2"/>
        <v>0</v>
      </c>
    </row>
    <row r="23" spans="2:9" ht="20.149999999999999" customHeight="1" x14ac:dyDescent="0.2">
      <c r="B23" s="10" t="s">
        <v>26</v>
      </c>
      <c r="C23" s="11">
        <v>0</v>
      </c>
      <c r="D23" s="12">
        <v>0</v>
      </c>
      <c r="E23" s="13">
        <f t="shared" si="0"/>
        <v>0</v>
      </c>
      <c r="F23" s="11">
        <v>0</v>
      </c>
      <c r="G23" s="12">
        <v>0</v>
      </c>
      <c r="H23" s="13">
        <f t="shared" si="1"/>
        <v>0</v>
      </c>
      <c r="I23" s="13">
        <f t="shared" si="2"/>
        <v>0</v>
      </c>
    </row>
    <row r="24" spans="2:9" ht="20.149999999999999" customHeight="1" x14ac:dyDescent="0.2">
      <c r="B24" s="10" t="s">
        <v>27</v>
      </c>
      <c r="C24" s="11">
        <v>0</v>
      </c>
      <c r="D24" s="12">
        <v>0</v>
      </c>
      <c r="E24" s="13">
        <f t="shared" si="0"/>
        <v>0</v>
      </c>
      <c r="F24" s="11">
        <v>0</v>
      </c>
      <c r="G24" s="12">
        <v>0</v>
      </c>
      <c r="H24" s="13">
        <f t="shared" si="1"/>
        <v>0</v>
      </c>
      <c r="I24" s="13">
        <f t="shared" si="2"/>
        <v>0</v>
      </c>
    </row>
    <row r="25" spans="2:9" ht="20.149999999999999" customHeight="1" x14ac:dyDescent="0.2">
      <c r="B25" s="10" t="s">
        <v>28</v>
      </c>
      <c r="C25" s="11">
        <v>0</v>
      </c>
      <c r="D25" s="12">
        <v>0</v>
      </c>
      <c r="E25" s="13">
        <f t="shared" si="0"/>
        <v>0</v>
      </c>
      <c r="F25" s="11">
        <v>0</v>
      </c>
      <c r="G25" s="12">
        <v>0</v>
      </c>
      <c r="H25" s="13">
        <f t="shared" si="1"/>
        <v>0</v>
      </c>
      <c r="I25" s="13">
        <f t="shared" si="2"/>
        <v>0</v>
      </c>
    </row>
    <row r="26" spans="2:9" ht="20.149999999999999" customHeight="1" thickBot="1" x14ac:dyDescent="0.25">
      <c r="B26" s="10" t="s">
        <v>29</v>
      </c>
      <c r="C26" s="11">
        <v>0</v>
      </c>
      <c r="D26" s="12">
        <v>0</v>
      </c>
      <c r="E26" s="13">
        <f t="shared" si="0"/>
        <v>0</v>
      </c>
      <c r="F26" s="11">
        <v>0</v>
      </c>
      <c r="G26" s="12">
        <v>0</v>
      </c>
      <c r="H26" s="13">
        <f t="shared" si="1"/>
        <v>0</v>
      </c>
      <c r="I26" s="13">
        <f t="shared" si="2"/>
        <v>0</v>
      </c>
    </row>
    <row r="27" spans="2:9" ht="20.149999999999999" customHeight="1" thickTop="1" x14ac:dyDescent="0.2">
      <c r="B27" s="16" t="s">
        <v>30</v>
      </c>
      <c r="C27" s="17">
        <f>SUM(C3:C26)</f>
        <v>2218</v>
      </c>
      <c r="D27" s="18">
        <f>SUM(D3:D26)</f>
        <v>1342</v>
      </c>
      <c r="E27" s="19">
        <f>SUM(E3:E26)</f>
        <v>3560</v>
      </c>
      <c r="F27" s="17">
        <f>SUM(F3:F26)</f>
        <v>1572</v>
      </c>
      <c r="G27" s="18">
        <f>SUM(G3:G26)</f>
        <v>364</v>
      </c>
      <c r="H27" s="19">
        <f>SUM(H3:H26)</f>
        <v>1936</v>
      </c>
      <c r="I27" s="19">
        <f>SUM(I3:I26)</f>
        <v>1624</v>
      </c>
    </row>
    <row r="28" spans="2:9" ht="20.149999999999999" customHeight="1" x14ac:dyDescent="0.2">
      <c r="B28" s="20" t="s">
        <v>31</v>
      </c>
      <c r="C28" s="21" t="s">
        <v>32</v>
      </c>
      <c r="D28" s="22" t="s">
        <v>32</v>
      </c>
      <c r="E28" s="23" t="s">
        <v>32</v>
      </c>
      <c r="F28" s="24">
        <f>F27/C27</f>
        <v>0.70874661857529309</v>
      </c>
      <c r="G28" s="25">
        <f>G27/D27</f>
        <v>0.27123695976154993</v>
      </c>
      <c r="H28" s="26">
        <f>H27/E27</f>
        <v>0.54382022471910108</v>
      </c>
      <c r="I28" s="23" t="s">
        <v>32</v>
      </c>
    </row>
  </sheetData>
  <mergeCells count="4">
    <mergeCell ref="B1:B2"/>
    <mergeCell ref="C1:E1"/>
    <mergeCell ref="F1:H1"/>
    <mergeCell ref="I1:I2"/>
  </mergeCells>
  <phoneticPr fontId="2"/>
  <dataValidations count="1">
    <dataValidation imeMode="off" allowBlank="1" showInputMessage="1" showErrorMessage="1" sqref="C3:I28"/>
  </dataValidations>
  <pageMargins left="0.66" right="0.5799999999999999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2025-06-05T07:44:56Z</dcterms:created>
  <dcterms:modified xsi:type="dcterms:W3CDTF">2025-06-05T07:45:58Z</dcterms:modified>
</cp:coreProperties>
</file>